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28800" windowHeight="12300"/>
  </bookViews>
  <sheets>
    <sheet name="2025-2026" sheetId="5" r:id="rId1"/>
  </sheets>
  <definedNames>
    <definedName name="_xlnm._FilterDatabase" localSheetId="0" hidden="1">'2025-2026'!$A$13:$E$87</definedName>
    <definedName name="_xlnm.Print_Titles" localSheetId="0">'2025-2026'!$11:$12</definedName>
  </definedNames>
  <calcPr calcId="162913"/>
</workbook>
</file>

<file path=xl/calcChain.xml><?xml version="1.0" encoding="utf-8"?>
<calcChain xmlns="http://schemas.openxmlformats.org/spreadsheetml/2006/main">
  <c r="E87" i="5" l="1"/>
  <c r="D87" i="5"/>
  <c r="D42" i="5" l="1"/>
  <c r="E38" i="5"/>
  <c r="D38" i="5"/>
  <c r="D27" i="5" l="1"/>
  <c r="E81" i="5"/>
  <c r="D81" i="5"/>
  <c r="E85" i="5"/>
  <c r="D85" i="5"/>
  <c r="E79" i="5"/>
  <c r="E75" i="5"/>
  <c r="E70" i="5"/>
  <c r="E64" i="5"/>
  <c r="E57" i="5"/>
  <c r="E54" i="5"/>
  <c r="E45" i="5"/>
  <c r="E42" i="5"/>
  <c r="E27" i="5"/>
  <c r="E22" i="5"/>
  <c r="E13" i="5"/>
  <c r="D13" i="5"/>
  <c r="D45" i="5"/>
  <c r="D64" i="5"/>
  <c r="D79" i="5"/>
  <c r="D75" i="5"/>
  <c r="D70" i="5"/>
  <c r="D57" i="5"/>
  <c r="D54" i="5"/>
  <c r="D22" i="5"/>
</calcChain>
</file>

<file path=xl/sharedStrings.xml><?xml version="1.0" encoding="utf-8"?>
<sst xmlns="http://schemas.openxmlformats.org/spreadsheetml/2006/main" count="235" uniqueCount="102">
  <si>
    <t>Рз</t>
  </si>
  <si>
    <t>ПР</t>
  </si>
  <si>
    <t/>
  </si>
  <si>
    <t>Наименование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</si>
  <si>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</si>
  <si>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</si>
  <si>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</si>
  <si>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</si>
  <si>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</si>
  <si>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</si>
  <si>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</si>
  <si>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</si>
  <si>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</si>
  <si>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</si>
  <si>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06</t>
  </si>
  <si>
    <t>Обеспечение проведения выборов и референдумов</t>
  </si>
  <si>
    <t>07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</si>
  <si>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</si>
  <si>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</si>
  <si>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</si>
  <si>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</si>
  <si>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</si>
  <si>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БЕЗОПАСНОСТЬ И ПРАВООХРАНИТЕЛЬНАЯ ДЕЯТЕЛЬНОСТЬ</t>
  </si>
  <si>
    <t>09</t>
  </si>
  <si>
    <t>Миграционная политика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</si>
  <si>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</si>
  <si>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</si>
  <si>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</si>
  <si>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</si>
  <si>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</si>
  <si>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Лесное хозяйство</t>
  </si>
  <si>
    <t>Транспорт</t>
  </si>
  <si>
    <t>08</t>
  </si>
  <si>
    <t>Связь и информатика</t>
  </si>
  <si>
    <t>10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</si>
  <si>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</si>
  <si>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</si>
  <si>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</si>
  <si>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</si>
  <si>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</si>
  <si>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</si>
  <si>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</si>
  <si>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</si>
  <si>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</si>
  <si>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</si>
  <si>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</si>
  <si>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</si>
  <si>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</si>
  <si>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</si>
  <si>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</t>
  </si>
  <si>
    <t>Стационарная медицинская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</si>
  <si>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</si>
  <si>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</si>
  <si>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</si>
  <si>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</si>
  <si>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</si>
  <si>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ВСЕГО РАСХОДОВ</t>
  </si>
  <si>
    <t>Воспроизводство минерально-сырьевой базы</t>
  </si>
  <si>
    <t>Водное хозяйство</t>
  </si>
  <si>
    <t>Социальное обслуживание населения</t>
  </si>
  <si>
    <t>13</t>
  </si>
  <si>
    <t>Дорожное хозяйство (дорожные фонды)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</si>
  <si>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</si>
  <si>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</si>
  <si>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</si>
  <si>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СРЕДСТВА МАССОВОЙ ИНФОРМАЦИИ</t>
  </si>
  <si>
    <t>Дотации на выравнивание бюджетной обеспеченности субъектов Российской Федерации и муниципальных образований</t>
  </si>
  <si>
    <t>Заготовка, переработка, хранение и обеспечение безопасности донорской крови и ее компонентов</t>
  </si>
  <si>
    <t>Плановый период</t>
  </si>
  <si>
    <t>(тыс. руб.)</t>
  </si>
  <si>
    <t>99</t>
  </si>
  <si>
    <t xml:space="preserve">Распределение бюджетных ассигнований по разделам и подразделам </t>
  </si>
  <si>
    <t>МЕЖБЮДЖЕТНЫЕ ТРАНСФЕРТЫ ОБЩЕГО ХАРАКТЕРА БЮДЖЕТАМ БЮДЖЕТНОЙ СИСТЕМЫ РОССИЙСКОЙ ФЕДЕРАЦИИ</t>
  </si>
  <si>
    <t xml:space="preserve">классификации расходов областного бюджета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</si>
  <si>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</si>
  <si>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Дополнительное образование детей</t>
  </si>
  <si>
    <t>Молодежная политика</t>
  </si>
  <si>
    <t>Прикладные научные исследования в области образования</t>
  </si>
  <si>
    <t>КУЛЬТУРА, КИНЕМАТОГРАФИЯ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</si>
  <si>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</si>
  <si>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</si>
  <si>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</si>
  <si>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</si>
  <si>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</si>
  <si>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</si>
  <si>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</si>
  <si>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</si>
  <si>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</si>
  <si>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</si>
  <si>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</si>
  <si>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</si>
  <si>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</si>
  <si>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</si>
  <si>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</si>
  <si>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Иные дотации</t>
  </si>
  <si>
    <t>Прочие межбюджетные трансферты общего характера</t>
  </si>
  <si>
    <t>Условно утвержденные расходы</t>
  </si>
  <si>
    <t>УСЛОВНО УТВЕРЖДЕННЫЕ РАСХОДЫ</t>
  </si>
  <si>
    <t>2025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</si>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</sst>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6" x14ac:knownFonts="1">
    <font>
      <sz val="10"/>
      <name val="Arial Cyr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49" fontId="2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0" xfId="0" applyNumberFormat="1" applyFont="1" applyAlignment="1">
      <alignment horizontal="center" vertical="center" wrapText="1"/>
    </xf>
    <xf numFmtId="0" fontId="0" fillId="0" borderId="0" xfId="0" applyFill="1"/>
    <xf numFmtId="3" fontId="4" fillId="0" borderId="0" xfId="0" applyNumberFormat="1" applyFont="1" applyFill="1" applyAlignment="1">
      <alignment horizontal="right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/>
    </xf>
    <xf numFmtId="3" fontId="0" fillId="0" borderId="0" xfId="0" applyNumberFormat="1" applyFill="1"/>
    <xf numFmtId="3" fontId="3" fillId="0" borderId="1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49" fontId="4" fillId="0" borderId="1" xfId="1" applyNumberFormat="1" applyFont="1" applyFill="1" applyBorder="1" applyAlignment="1" applyProtection="1">
      <alignment horizontal="left" vertical="center" wrapText="1"/>
    </xf>
    <xf numFmtId="3" fontId="1" fillId="0" borderId="0" xfId="0" applyNumberFormat="1" applyFont="1" applyFill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164" fontId="1" fillId="0" borderId="0" xfId="0" applyNumberFormat="1" applyFont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2990850</xdr:colOff>
      <xdr:row>0</xdr:row>
      <xdr:rowOff>28575</xdr:rowOff>
    </xdr:from>
    <xdr:to>
      <xdr:col>4</xdr:col>
      <xdr:colOff>923925</xdr:colOff>
      <xdr:row>4</xdr:row>
      <xdr:rowOff>133350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990850" y="28575"/>
          <a:ext cx="2790825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Приложение 9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к Закону Тюменской области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«Об областном бюджете на 2024 год 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Cyr"/>
            <a:cs typeface="Arial Cyr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и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на плановый период 20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5 и 2026 годов»</a:t>
          </a:r>
          <a:endParaRPr kumimoji="0" lang="ru-RU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93"/>
  <sheetViews>
    <sheetView showGridLines="0" tabSelected="1" workbookViewId="0">
      <selection activeCell="H15" sqref="H15"/>
    </sheetView>
  </sheetViews>
  <sheetFormatPr defaultColWidth="8.85546875" defaultRowHeight="12.75" x14ac:dyDescent="0.2"/>
  <cols>
    <col min="1" max="1" width="49.85546875" customWidth="1"/>
    <col min="2" max="2" width="4.85546875" customWidth="1"/>
    <col min="3" max="3" width="4.42578125" customWidth="1"/>
    <col min="4" max="4" width="14.140625" style="12" customWidth="1"/>
    <col min="5" max="5" width="14" style="8" customWidth="1"/>
  </cols>
  <sheetData>
    <row r="6" spans="1:5" ht="6.75" customHeight="1" x14ac:dyDescent="0.2"/>
    <row r="7" spans="1:5" ht="15.75" customHeight="1" x14ac:dyDescent="0.2">
      <c r="A7" s="19" t="s">
        <v>71</v>
      </c>
      <c r="B7" s="19"/>
      <c r="C7" s="19"/>
      <c r="D7" s="19"/>
      <c r="E7" s="19"/>
    </row>
    <row r="8" spans="1:5" ht="15.75" customHeight="1" x14ac:dyDescent="0.2">
      <c r="A8" s="19" t="s">
        <v>73</v>
      </c>
      <c r="B8" s="19"/>
      <c r="C8" s="19"/>
      <c r="D8" s="19"/>
      <c r="E8" s="19"/>
    </row>
    <row r="9" spans="1:5" ht="15.75" customHeight="1" x14ac:dyDescent="0.2">
      <c r="A9" s="19" t="s">
        <v>100</v>
      </c>
      <c r="B9" s="19"/>
      <c r="C9" s="19"/>
      <c r="D9" s="19"/>
      <c r="E9" s="19"/>
    </row>
    <row r="10" spans="1:5" ht="18.75" customHeight="1" x14ac:dyDescent="0.2">
      <c r="A10" s="7"/>
      <c r="B10" s="7"/>
      <c r="C10" s="7"/>
      <c r="D10" s="16"/>
      <c r="E10" s="9" t="s">
        <v>69</v>
      </c>
    </row>
    <row r="11" spans="1:5" ht="18" customHeight="1" x14ac:dyDescent="0.2">
      <c r="A11" s="20" t="s">
        <v>3</v>
      </c>
      <c r="B11" s="22" t="s">
        <v>0</v>
      </c>
      <c r="C11" s="22" t="s">
        <v>1</v>
      </c>
      <c r="D11" s="24" t="s">
        <v>68</v>
      </c>
      <c r="E11" s="25"/>
    </row>
    <row r="12" spans="1:5" ht="18" customHeight="1" x14ac:dyDescent="0.2">
      <c r="A12" s="21"/>
      <c r="B12" s="23"/>
      <c r="C12" s="23"/>
      <c r="D12" s="17" t="s">
        <v>98</v>
      </c>
      <c r="E12" s="10" t="s">
        <v>101</v>
      </c>
    </row>
    <row r="13" spans="1:5" ht="17.25" customHeight="1" x14ac:dyDescent="0.25">
      <c r="A13" s="4" t="s">
        <v>4</v>
      </c>
      <c r="B13" s="1" t="s">
        <v>5</v>
      </c>
      <c r="C13" s="1" t="s">
        <v>6</v>
      </c>
      <c r="D13" s="11">
        <f>SUM(D14:D21)</f>
        <v>13299707</v>
      </c>
      <c r="E13" s="11">
        <f>SUM(E14:E21)</f>
        <v>12973289</v>
      </c>
    </row>
    <row r="14" spans="1:5" ht="48" customHeight="1" x14ac:dyDescent="0.2">
      <c r="A14" s="5" t="s">
        <v>7</v>
      </c>
      <c r="B14" s="2" t="s">
        <v>5</v>
      </c>
      <c r="C14" s="2" t="s">
        <v>8</v>
      </c>
      <c r="D14" s="13">
        <v>26457</v>
      </c>
      <c r="E14" s="13">
        <v>26457</v>
      </c>
    </row>
    <row r="15" spans="1:5" ht="63" customHeight="1" x14ac:dyDescent="0.2">
      <c r="A15" s="5" t="s">
        <v>9</v>
      </c>
      <c r="B15" s="2" t="s">
        <v>5</v>
      </c>
      <c r="C15" s="2" t="s">
        <v>10</v>
      </c>
      <c r="D15" s="13">
        <v>830404</v>
      </c>
      <c r="E15" s="13">
        <v>860144</v>
      </c>
    </row>
    <row r="16" spans="1:5" ht="63" customHeight="1" x14ac:dyDescent="0.2">
      <c r="A16" s="5" t="s">
        <v>99</v>
      </c>
      <c r="B16" s="2" t="s">
        <v>5</v>
      </c>
      <c r="C16" s="2" t="s">
        <v>11</v>
      </c>
      <c r="D16" s="13">
        <v>561164</v>
      </c>
      <c r="E16" s="13">
        <v>583709</v>
      </c>
    </row>
    <row r="17" spans="1:5" ht="17.25" customHeight="1" x14ac:dyDescent="0.2">
      <c r="A17" s="5" t="s">
        <v>12</v>
      </c>
      <c r="B17" s="2" t="s">
        <v>5</v>
      </c>
      <c r="C17" s="2" t="s">
        <v>13</v>
      </c>
      <c r="D17" s="13">
        <v>516709</v>
      </c>
      <c r="E17" s="13">
        <v>533043</v>
      </c>
    </row>
    <row r="18" spans="1:5" ht="48" customHeight="1" x14ac:dyDescent="0.2">
      <c r="A18" s="5" t="s">
        <v>74</v>
      </c>
      <c r="B18" s="2" t="s">
        <v>5</v>
      </c>
      <c r="C18" s="2" t="s">
        <v>14</v>
      </c>
      <c r="D18" s="13">
        <v>125375</v>
      </c>
      <c r="E18" s="13">
        <v>130140</v>
      </c>
    </row>
    <row r="19" spans="1:5" ht="33" customHeight="1" x14ac:dyDescent="0.2">
      <c r="A19" s="5" t="s">
        <v>15</v>
      </c>
      <c r="B19" s="2" t="s">
        <v>5</v>
      </c>
      <c r="C19" s="2" t="s">
        <v>16</v>
      </c>
      <c r="D19" s="13">
        <v>47632</v>
      </c>
      <c r="E19" s="13">
        <v>967979</v>
      </c>
    </row>
    <row r="20" spans="1:5" ht="17.25" customHeight="1" x14ac:dyDescent="0.2">
      <c r="A20" s="5" t="s">
        <v>18</v>
      </c>
      <c r="B20" s="2" t="s">
        <v>5</v>
      </c>
      <c r="C20" s="2" t="s">
        <v>17</v>
      </c>
      <c r="D20" s="13">
        <v>500000</v>
      </c>
      <c r="E20" s="13">
        <v>500000</v>
      </c>
    </row>
    <row r="21" spans="1:5" ht="18" customHeight="1" x14ac:dyDescent="0.2">
      <c r="A21" s="5" t="s">
        <v>20</v>
      </c>
      <c r="B21" s="2" t="s">
        <v>5</v>
      </c>
      <c r="C21" s="2" t="s">
        <v>60</v>
      </c>
      <c r="D21" s="13">
        <v>10691966</v>
      </c>
      <c r="E21" s="13">
        <v>9371817</v>
      </c>
    </row>
    <row r="22" spans="1:5" ht="33.75" customHeight="1" x14ac:dyDescent="0.25">
      <c r="A22" s="4" t="s">
        <v>22</v>
      </c>
      <c r="B22" s="1" t="s">
        <v>10</v>
      </c>
      <c r="C22" s="1" t="s">
        <v>6</v>
      </c>
      <c r="D22" s="11">
        <f>SUM(D23:D26)</f>
        <v>2019424</v>
      </c>
      <c r="E22" s="11">
        <f>SUM(E23:E26)</f>
        <v>1875386</v>
      </c>
    </row>
    <row r="23" spans="1:5" ht="17.100000000000001" customHeight="1" x14ac:dyDescent="0.2">
      <c r="A23" s="5" t="s">
        <v>82</v>
      </c>
      <c r="B23" s="2" t="s">
        <v>10</v>
      </c>
      <c r="C23" s="2" t="s">
        <v>23</v>
      </c>
      <c r="D23" s="13">
        <v>21931</v>
      </c>
      <c r="E23" s="13">
        <v>23348</v>
      </c>
    </row>
    <row r="24" spans="1:5" ht="60" x14ac:dyDescent="0.2">
      <c r="A24" s="5" t="s">
        <v>83</v>
      </c>
      <c r="B24" s="2" t="s">
        <v>10</v>
      </c>
      <c r="C24" s="2" t="s">
        <v>34</v>
      </c>
      <c r="D24" s="13">
        <v>1392760</v>
      </c>
      <c r="E24" s="13">
        <v>1246528</v>
      </c>
    </row>
    <row r="25" spans="1:5" ht="17.25" customHeight="1" x14ac:dyDescent="0.2">
      <c r="A25" s="5" t="s">
        <v>24</v>
      </c>
      <c r="B25" s="2" t="s">
        <v>10</v>
      </c>
      <c r="C25" s="2" t="s">
        <v>17</v>
      </c>
      <c r="D25" s="13">
        <v>2245</v>
      </c>
      <c r="E25" s="13">
        <v>2336</v>
      </c>
    </row>
    <row r="26" spans="1:5" ht="48" customHeight="1" x14ac:dyDescent="0.2">
      <c r="A26" s="5" t="s">
        <v>25</v>
      </c>
      <c r="B26" s="2" t="s">
        <v>10</v>
      </c>
      <c r="C26" s="2" t="s">
        <v>21</v>
      </c>
      <c r="D26" s="13">
        <v>602488</v>
      </c>
      <c r="E26" s="13">
        <v>603174</v>
      </c>
    </row>
    <row r="27" spans="1:5" ht="18" customHeight="1" x14ac:dyDescent="0.25">
      <c r="A27" s="4" t="s">
        <v>26</v>
      </c>
      <c r="B27" s="1" t="s">
        <v>11</v>
      </c>
      <c r="C27" s="1" t="s">
        <v>6</v>
      </c>
      <c r="D27" s="11">
        <f>SUM(D28:D37)</f>
        <v>39994980</v>
      </c>
      <c r="E27" s="11">
        <f>SUM(E28:E37)</f>
        <v>39006571</v>
      </c>
    </row>
    <row r="28" spans="1:5" ht="17.25" customHeight="1" x14ac:dyDescent="0.2">
      <c r="A28" s="5" t="s">
        <v>27</v>
      </c>
      <c r="B28" s="2" t="s">
        <v>11</v>
      </c>
      <c r="C28" s="2" t="s">
        <v>5</v>
      </c>
      <c r="D28" s="13">
        <v>683857</v>
      </c>
      <c r="E28" s="13">
        <v>700408</v>
      </c>
    </row>
    <row r="29" spans="1:5" ht="18" customHeight="1" x14ac:dyDescent="0.2">
      <c r="A29" s="5" t="s">
        <v>28</v>
      </c>
      <c r="B29" s="2" t="s">
        <v>11</v>
      </c>
      <c r="C29" s="2" t="s">
        <v>8</v>
      </c>
      <c r="D29" s="13">
        <v>42064</v>
      </c>
      <c r="E29" s="13">
        <v>43343</v>
      </c>
    </row>
    <row r="30" spans="1:5" ht="18" customHeight="1" x14ac:dyDescent="0.2">
      <c r="A30" s="5" t="s">
        <v>57</v>
      </c>
      <c r="B30" s="2" t="s">
        <v>11</v>
      </c>
      <c r="C30" s="2" t="s">
        <v>11</v>
      </c>
      <c r="D30" s="13">
        <v>1835</v>
      </c>
      <c r="E30" s="13">
        <v>1845</v>
      </c>
    </row>
    <row r="31" spans="1:5" ht="18" customHeight="1" x14ac:dyDescent="0.2">
      <c r="A31" s="5" t="s">
        <v>29</v>
      </c>
      <c r="B31" s="2" t="s">
        <v>11</v>
      </c>
      <c r="C31" s="2" t="s">
        <v>13</v>
      </c>
      <c r="D31" s="13">
        <v>4555582</v>
      </c>
      <c r="E31" s="13">
        <v>3795074</v>
      </c>
    </row>
    <row r="32" spans="1:5" ht="17.25" customHeight="1" x14ac:dyDescent="0.2">
      <c r="A32" s="5" t="s">
        <v>58</v>
      </c>
      <c r="B32" s="2" t="s">
        <v>11</v>
      </c>
      <c r="C32" s="2" t="s">
        <v>14</v>
      </c>
      <c r="D32" s="13">
        <v>131518</v>
      </c>
      <c r="E32" s="13">
        <v>125854</v>
      </c>
    </row>
    <row r="33" spans="1:5" ht="17.25" customHeight="1" x14ac:dyDescent="0.2">
      <c r="A33" s="5" t="s">
        <v>30</v>
      </c>
      <c r="B33" s="2" t="s">
        <v>11</v>
      </c>
      <c r="C33" s="2" t="s">
        <v>16</v>
      </c>
      <c r="D33" s="13">
        <v>2160457</v>
      </c>
      <c r="E33" s="13">
        <v>2109607</v>
      </c>
    </row>
    <row r="34" spans="1:5" ht="18" customHeight="1" x14ac:dyDescent="0.2">
      <c r="A34" s="5" t="s">
        <v>31</v>
      </c>
      <c r="B34" s="2" t="s">
        <v>11</v>
      </c>
      <c r="C34" s="2" t="s">
        <v>32</v>
      </c>
      <c r="D34" s="13">
        <v>6765393</v>
      </c>
      <c r="E34" s="13">
        <v>6947883</v>
      </c>
    </row>
    <row r="35" spans="1:5" ht="17.25" customHeight="1" x14ac:dyDescent="0.2">
      <c r="A35" s="5" t="s">
        <v>61</v>
      </c>
      <c r="B35" s="2" t="s">
        <v>11</v>
      </c>
      <c r="C35" s="2" t="s">
        <v>23</v>
      </c>
      <c r="D35" s="13">
        <v>22218429</v>
      </c>
      <c r="E35" s="13">
        <v>21968864</v>
      </c>
    </row>
    <row r="36" spans="1:5" ht="18" customHeight="1" x14ac:dyDescent="0.2">
      <c r="A36" s="5" t="s">
        <v>33</v>
      </c>
      <c r="B36" s="2" t="s">
        <v>11</v>
      </c>
      <c r="C36" s="2" t="s">
        <v>34</v>
      </c>
      <c r="D36" s="13">
        <v>2430667</v>
      </c>
      <c r="E36" s="13">
        <v>2477359</v>
      </c>
    </row>
    <row r="37" spans="1:5" ht="33" customHeight="1" x14ac:dyDescent="0.2">
      <c r="A37" s="5" t="s">
        <v>35</v>
      </c>
      <c r="B37" s="2" t="s">
        <v>11</v>
      </c>
      <c r="C37" s="2" t="s">
        <v>19</v>
      </c>
      <c r="D37" s="13">
        <v>1005178</v>
      </c>
      <c r="E37" s="13">
        <v>836334</v>
      </c>
    </row>
    <row r="38" spans="1:5" ht="18" customHeight="1" x14ac:dyDescent="0.25">
      <c r="A38" s="4" t="s">
        <v>36</v>
      </c>
      <c r="B38" s="1" t="s">
        <v>13</v>
      </c>
      <c r="C38" s="1" t="s">
        <v>6</v>
      </c>
      <c r="D38" s="11">
        <f>SUM(D39:D41)</f>
        <v>3735961</v>
      </c>
      <c r="E38" s="11">
        <f>SUM(E39:E41)</f>
        <v>1269254</v>
      </c>
    </row>
    <row r="39" spans="1:5" ht="17.25" customHeight="1" x14ac:dyDescent="0.2">
      <c r="A39" s="5" t="s">
        <v>37</v>
      </c>
      <c r="B39" s="2" t="s">
        <v>13</v>
      </c>
      <c r="C39" s="2" t="s">
        <v>5</v>
      </c>
      <c r="D39" s="13">
        <v>1194582</v>
      </c>
      <c r="E39" s="13">
        <v>177763</v>
      </c>
    </row>
    <row r="40" spans="1:5" ht="18" customHeight="1" x14ac:dyDescent="0.2">
      <c r="A40" s="5" t="s">
        <v>38</v>
      </c>
      <c r="B40" s="2" t="s">
        <v>13</v>
      </c>
      <c r="C40" s="2" t="s">
        <v>8</v>
      </c>
      <c r="D40" s="13">
        <v>991724</v>
      </c>
      <c r="E40" s="13">
        <v>489536</v>
      </c>
    </row>
    <row r="41" spans="1:5" ht="33" customHeight="1" x14ac:dyDescent="0.2">
      <c r="A41" s="5" t="s">
        <v>39</v>
      </c>
      <c r="B41" s="2" t="s">
        <v>13</v>
      </c>
      <c r="C41" s="2" t="s">
        <v>13</v>
      </c>
      <c r="D41" s="13">
        <v>1549655</v>
      </c>
      <c r="E41" s="13">
        <v>601955</v>
      </c>
    </row>
    <row r="42" spans="1:5" ht="17.25" customHeight="1" x14ac:dyDescent="0.25">
      <c r="A42" s="4" t="s">
        <v>40</v>
      </c>
      <c r="B42" s="1" t="s">
        <v>14</v>
      </c>
      <c r="C42" s="1" t="s">
        <v>6</v>
      </c>
      <c r="D42" s="11">
        <f>SUM(D43:D44)</f>
        <v>369991</v>
      </c>
      <c r="E42" s="11">
        <f>SUM(E43:E44)</f>
        <v>379934</v>
      </c>
    </row>
    <row r="43" spans="1:5" ht="31.5" customHeight="1" x14ac:dyDescent="0.2">
      <c r="A43" s="5" t="s">
        <v>41</v>
      </c>
      <c r="B43" s="2" t="s">
        <v>14</v>
      </c>
      <c r="C43" s="2" t="s">
        <v>10</v>
      </c>
      <c r="D43" s="13">
        <v>43206</v>
      </c>
      <c r="E43" s="13">
        <v>42360</v>
      </c>
    </row>
    <row r="44" spans="1:5" ht="32.25" customHeight="1" x14ac:dyDescent="0.2">
      <c r="A44" s="5" t="s">
        <v>42</v>
      </c>
      <c r="B44" s="2" t="s">
        <v>14</v>
      </c>
      <c r="C44" s="2" t="s">
        <v>13</v>
      </c>
      <c r="D44" s="13">
        <v>326785</v>
      </c>
      <c r="E44" s="13">
        <v>337574</v>
      </c>
    </row>
    <row r="45" spans="1:5" ht="15.75" x14ac:dyDescent="0.25">
      <c r="A45" s="4" t="s">
        <v>43</v>
      </c>
      <c r="B45" s="1" t="s">
        <v>16</v>
      </c>
      <c r="C45" s="1" t="s">
        <v>6</v>
      </c>
      <c r="D45" s="11">
        <f>SUM(D46:D53)</f>
        <v>52893599</v>
      </c>
      <c r="E45" s="11">
        <f>SUM(E46:E53)</f>
        <v>46496540</v>
      </c>
    </row>
    <row r="46" spans="1:5" ht="17.25" customHeight="1" x14ac:dyDescent="0.2">
      <c r="A46" s="5" t="s">
        <v>44</v>
      </c>
      <c r="B46" s="2" t="s">
        <v>16</v>
      </c>
      <c r="C46" s="2" t="s">
        <v>5</v>
      </c>
      <c r="D46" s="13">
        <v>7898256</v>
      </c>
      <c r="E46" s="13">
        <v>8113966</v>
      </c>
    </row>
    <row r="47" spans="1:5" ht="18" customHeight="1" x14ac:dyDescent="0.2">
      <c r="A47" s="5" t="s">
        <v>45</v>
      </c>
      <c r="B47" s="2" t="s">
        <v>16</v>
      </c>
      <c r="C47" s="2" t="s">
        <v>8</v>
      </c>
      <c r="D47" s="13">
        <v>32299286</v>
      </c>
      <c r="E47" s="13">
        <v>26605669</v>
      </c>
    </row>
    <row r="48" spans="1:5" ht="18" customHeight="1" x14ac:dyDescent="0.2">
      <c r="A48" s="5" t="s">
        <v>75</v>
      </c>
      <c r="B48" s="2" t="s">
        <v>16</v>
      </c>
      <c r="C48" s="2" t="s">
        <v>10</v>
      </c>
      <c r="D48" s="13">
        <v>477544</v>
      </c>
      <c r="E48" s="13">
        <v>314866</v>
      </c>
    </row>
    <row r="49" spans="1:5" ht="18" customHeight="1" x14ac:dyDescent="0.2">
      <c r="A49" s="5" t="s">
        <v>46</v>
      </c>
      <c r="B49" s="2" t="s">
        <v>16</v>
      </c>
      <c r="C49" s="2" t="s">
        <v>11</v>
      </c>
      <c r="D49" s="13">
        <v>8070989</v>
      </c>
      <c r="E49" s="13">
        <v>7442142</v>
      </c>
    </row>
    <row r="50" spans="1:5" ht="33" customHeight="1" x14ac:dyDescent="0.2">
      <c r="A50" s="5" t="s">
        <v>47</v>
      </c>
      <c r="B50" s="2" t="s">
        <v>16</v>
      </c>
      <c r="C50" s="2" t="s">
        <v>13</v>
      </c>
      <c r="D50" s="13">
        <v>272130</v>
      </c>
      <c r="E50" s="13">
        <v>281608</v>
      </c>
    </row>
    <row r="51" spans="1:5" ht="18" customHeight="1" x14ac:dyDescent="0.2">
      <c r="A51" s="5" t="s">
        <v>76</v>
      </c>
      <c r="B51" s="2" t="s">
        <v>16</v>
      </c>
      <c r="C51" s="2" t="s">
        <v>16</v>
      </c>
      <c r="D51" s="13">
        <v>539109</v>
      </c>
      <c r="E51" s="13">
        <v>547171</v>
      </c>
    </row>
    <row r="52" spans="1:5" ht="32.25" customHeight="1" x14ac:dyDescent="0.2">
      <c r="A52" s="5" t="s">
        <v>77</v>
      </c>
      <c r="B52" s="2" t="s">
        <v>16</v>
      </c>
      <c r="C52" s="2" t="s">
        <v>32</v>
      </c>
      <c r="D52" s="13">
        <v>2750</v>
      </c>
      <c r="E52" s="13">
        <v>2750</v>
      </c>
    </row>
    <row r="53" spans="1:5" ht="17.25" customHeight="1" x14ac:dyDescent="0.2">
      <c r="A53" s="5" t="s">
        <v>48</v>
      </c>
      <c r="B53" s="2" t="s">
        <v>16</v>
      </c>
      <c r="C53" s="2" t="s">
        <v>23</v>
      </c>
      <c r="D53" s="13">
        <v>3333535</v>
      </c>
      <c r="E53" s="13">
        <v>3188368</v>
      </c>
    </row>
    <row r="54" spans="1:5" ht="15.75" x14ac:dyDescent="0.25">
      <c r="A54" s="4" t="s">
        <v>78</v>
      </c>
      <c r="B54" s="1" t="s">
        <v>32</v>
      </c>
      <c r="C54" s="1" t="s">
        <v>6</v>
      </c>
      <c r="D54" s="11">
        <f>SUM(D55:D56)</f>
        <v>3250769</v>
      </c>
      <c r="E54" s="11">
        <f>SUM(E55:E56)</f>
        <v>2592833</v>
      </c>
    </row>
    <row r="55" spans="1:5" ht="17.25" customHeight="1" x14ac:dyDescent="0.2">
      <c r="A55" s="5" t="s">
        <v>49</v>
      </c>
      <c r="B55" s="2" t="s">
        <v>32</v>
      </c>
      <c r="C55" s="2" t="s">
        <v>5</v>
      </c>
      <c r="D55" s="13">
        <v>3094295</v>
      </c>
      <c r="E55" s="13">
        <v>2434195</v>
      </c>
    </row>
    <row r="56" spans="1:5" ht="33" customHeight="1" x14ac:dyDescent="0.2">
      <c r="A56" s="5" t="s">
        <v>62</v>
      </c>
      <c r="B56" s="2" t="s">
        <v>32</v>
      </c>
      <c r="C56" s="2" t="s">
        <v>11</v>
      </c>
      <c r="D56" s="13">
        <v>156474</v>
      </c>
      <c r="E56" s="13">
        <v>158638</v>
      </c>
    </row>
    <row r="57" spans="1:5" ht="17.25" customHeight="1" x14ac:dyDescent="0.25">
      <c r="A57" s="4" t="s">
        <v>63</v>
      </c>
      <c r="B57" s="1" t="s">
        <v>23</v>
      </c>
      <c r="C57" s="1" t="s">
        <v>6</v>
      </c>
      <c r="D57" s="11">
        <f>SUM(D58:D63)</f>
        <v>21475779</v>
      </c>
      <c r="E57" s="11">
        <f>SUM(E58:E63)</f>
        <v>19039307</v>
      </c>
    </row>
    <row r="58" spans="1:5" ht="18" customHeight="1" x14ac:dyDescent="0.2">
      <c r="A58" s="5" t="s">
        <v>50</v>
      </c>
      <c r="B58" s="2" t="s">
        <v>23</v>
      </c>
      <c r="C58" s="2" t="s">
        <v>5</v>
      </c>
      <c r="D58" s="13">
        <v>7848323</v>
      </c>
      <c r="E58" s="13">
        <v>6420293</v>
      </c>
    </row>
    <row r="59" spans="1:5" ht="18" customHeight="1" x14ac:dyDescent="0.2">
      <c r="A59" s="5" t="s">
        <v>79</v>
      </c>
      <c r="B59" s="2" t="s">
        <v>23</v>
      </c>
      <c r="C59" s="2" t="s">
        <v>8</v>
      </c>
      <c r="D59" s="13">
        <v>8592640</v>
      </c>
      <c r="E59" s="13">
        <v>7532144</v>
      </c>
    </row>
    <row r="60" spans="1:5" ht="30" x14ac:dyDescent="0.2">
      <c r="A60" s="15" t="s">
        <v>80</v>
      </c>
      <c r="B60" s="2" t="s">
        <v>23</v>
      </c>
      <c r="C60" s="2" t="s">
        <v>10</v>
      </c>
      <c r="D60" s="13">
        <v>264264</v>
      </c>
      <c r="E60" s="13">
        <v>264972</v>
      </c>
    </row>
    <row r="61" spans="1:5" ht="18" customHeight="1" x14ac:dyDescent="0.2">
      <c r="A61" s="15" t="s">
        <v>81</v>
      </c>
      <c r="B61" s="2" t="s">
        <v>23</v>
      </c>
      <c r="C61" s="2" t="s">
        <v>11</v>
      </c>
      <c r="D61" s="13">
        <v>315876</v>
      </c>
      <c r="E61" s="13">
        <v>315876</v>
      </c>
    </row>
    <row r="62" spans="1:5" ht="48" customHeight="1" x14ac:dyDescent="0.2">
      <c r="A62" s="5" t="s">
        <v>67</v>
      </c>
      <c r="B62" s="2" t="s">
        <v>23</v>
      </c>
      <c r="C62" s="2" t="s">
        <v>14</v>
      </c>
      <c r="D62" s="13">
        <v>488487</v>
      </c>
      <c r="E62" s="13">
        <v>495186</v>
      </c>
    </row>
    <row r="63" spans="1:5" ht="18" customHeight="1" x14ac:dyDescent="0.2">
      <c r="A63" s="5" t="s">
        <v>64</v>
      </c>
      <c r="B63" s="2" t="s">
        <v>23</v>
      </c>
      <c r="C63" s="2" t="s">
        <v>23</v>
      </c>
      <c r="D63" s="13">
        <v>3966189</v>
      </c>
      <c r="E63" s="13">
        <v>4010836</v>
      </c>
    </row>
    <row r="64" spans="1:5" ht="18" customHeight="1" x14ac:dyDescent="0.25">
      <c r="A64" s="4" t="s">
        <v>51</v>
      </c>
      <c r="B64" s="1" t="s">
        <v>34</v>
      </c>
      <c r="C64" s="1" t="s">
        <v>6</v>
      </c>
      <c r="D64" s="11">
        <f>SUM(D65:D69)</f>
        <v>90150998</v>
      </c>
      <c r="E64" s="11">
        <f>SUM(E65:E69)</f>
        <v>95476460</v>
      </c>
    </row>
    <row r="65" spans="1:5" ht="15" x14ac:dyDescent="0.2">
      <c r="A65" s="5" t="s">
        <v>52</v>
      </c>
      <c r="B65" s="2" t="s">
        <v>34</v>
      </c>
      <c r="C65" s="2" t="s">
        <v>5</v>
      </c>
      <c r="D65" s="13">
        <v>556908</v>
      </c>
      <c r="E65" s="13">
        <v>581128</v>
      </c>
    </row>
    <row r="66" spans="1:5" ht="18" customHeight="1" x14ac:dyDescent="0.2">
      <c r="A66" s="5" t="s">
        <v>59</v>
      </c>
      <c r="B66" s="2" t="s">
        <v>34</v>
      </c>
      <c r="C66" s="2" t="s">
        <v>8</v>
      </c>
      <c r="D66" s="13">
        <v>7508488</v>
      </c>
      <c r="E66" s="13">
        <v>7469543</v>
      </c>
    </row>
    <row r="67" spans="1:5" ht="17.25" customHeight="1" x14ac:dyDescent="0.2">
      <c r="A67" s="5" t="s">
        <v>53</v>
      </c>
      <c r="B67" s="2" t="s">
        <v>34</v>
      </c>
      <c r="C67" s="2" t="s">
        <v>10</v>
      </c>
      <c r="D67" s="13">
        <v>50925214</v>
      </c>
      <c r="E67" s="13">
        <v>50459462</v>
      </c>
    </row>
    <row r="68" spans="1:5" ht="18" customHeight="1" x14ac:dyDescent="0.2">
      <c r="A68" s="5" t="s">
        <v>54</v>
      </c>
      <c r="B68" s="2" t="s">
        <v>34</v>
      </c>
      <c r="C68" s="2" t="s">
        <v>11</v>
      </c>
      <c r="D68" s="13">
        <v>30249901</v>
      </c>
      <c r="E68" s="13">
        <v>36039141</v>
      </c>
    </row>
    <row r="69" spans="1:5" ht="33" customHeight="1" x14ac:dyDescent="0.2">
      <c r="A69" s="5" t="s">
        <v>55</v>
      </c>
      <c r="B69" s="2" t="s">
        <v>34</v>
      </c>
      <c r="C69" s="2" t="s">
        <v>14</v>
      </c>
      <c r="D69" s="13">
        <v>910487</v>
      </c>
      <c r="E69" s="13">
        <v>927186</v>
      </c>
    </row>
    <row r="70" spans="1:5" ht="15.75" x14ac:dyDescent="0.25">
      <c r="A70" s="4" t="s">
        <v>84</v>
      </c>
      <c r="B70" s="1" t="s">
        <v>17</v>
      </c>
      <c r="C70" s="1" t="s">
        <v>6</v>
      </c>
      <c r="D70" s="11">
        <f>SUM(D71:D74)</f>
        <v>2789782</v>
      </c>
      <c r="E70" s="11">
        <f>SUM(E71:E74)</f>
        <v>2357995</v>
      </c>
    </row>
    <row r="71" spans="1:5" ht="18" customHeight="1" x14ac:dyDescent="0.2">
      <c r="A71" s="5" t="s">
        <v>85</v>
      </c>
      <c r="B71" s="2" t="s">
        <v>17</v>
      </c>
      <c r="C71" s="2" t="s">
        <v>5</v>
      </c>
      <c r="D71" s="13">
        <v>61704</v>
      </c>
      <c r="E71" s="13">
        <v>63225</v>
      </c>
    </row>
    <row r="72" spans="1:5" ht="18" customHeight="1" x14ac:dyDescent="0.2">
      <c r="A72" s="5" t="s">
        <v>86</v>
      </c>
      <c r="B72" s="2" t="s">
        <v>17</v>
      </c>
      <c r="C72" s="2" t="s">
        <v>8</v>
      </c>
      <c r="D72" s="13">
        <v>999967</v>
      </c>
      <c r="E72" s="13">
        <v>664319</v>
      </c>
    </row>
    <row r="73" spans="1:5" ht="18" customHeight="1" x14ac:dyDescent="0.2">
      <c r="A73" s="5" t="s">
        <v>87</v>
      </c>
      <c r="B73" s="2" t="s">
        <v>17</v>
      </c>
      <c r="C73" s="2" t="s">
        <v>10</v>
      </c>
      <c r="D73" s="13">
        <v>1686523</v>
      </c>
      <c r="E73" s="13">
        <v>1587380</v>
      </c>
    </row>
    <row r="74" spans="1:5" ht="33" customHeight="1" x14ac:dyDescent="0.2">
      <c r="A74" s="5" t="s">
        <v>88</v>
      </c>
      <c r="B74" s="2" t="s">
        <v>17</v>
      </c>
      <c r="C74" s="2" t="s">
        <v>13</v>
      </c>
      <c r="D74" s="13">
        <v>41588</v>
      </c>
      <c r="E74" s="13">
        <v>43071</v>
      </c>
    </row>
    <row r="75" spans="1:5" ht="18" customHeight="1" x14ac:dyDescent="0.25">
      <c r="A75" s="4" t="s">
        <v>65</v>
      </c>
      <c r="B75" s="1" t="s">
        <v>19</v>
      </c>
      <c r="C75" s="1" t="s">
        <v>6</v>
      </c>
      <c r="D75" s="11">
        <f>SUM(D76:D78)</f>
        <v>983181</v>
      </c>
      <c r="E75" s="11">
        <f>SUM(E76:E78)</f>
        <v>999760</v>
      </c>
    </row>
    <row r="76" spans="1:5" ht="18" customHeight="1" x14ac:dyDescent="0.2">
      <c r="A76" s="5" t="s">
        <v>89</v>
      </c>
      <c r="B76" s="2" t="s">
        <v>19</v>
      </c>
      <c r="C76" s="2" t="s">
        <v>5</v>
      </c>
      <c r="D76" s="13">
        <v>11072</v>
      </c>
      <c r="E76" s="13">
        <v>11072</v>
      </c>
    </row>
    <row r="77" spans="1:5" ht="18" customHeight="1" x14ac:dyDescent="0.2">
      <c r="A77" s="5" t="s">
        <v>90</v>
      </c>
      <c r="B77" s="2" t="s">
        <v>19</v>
      </c>
      <c r="C77" s="2" t="s">
        <v>8</v>
      </c>
      <c r="D77" s="13">
        <v>78998</v>
      </c>
      <c r="E77" s="13">
        <v>82249</v>
      </c>
    </row>
    <row r="78" spans="1:5" ht="33" customHeight="1" x14ac:dyDescent="0.2">
      <c r="A78" s="5" t="s">
        <v>91</v>
      </c>
      <c r="B78" s="2" t="s">
        <v>19</v>
      </c>
      <c r="C78" s="2" t="s">
        <v>11</v>
      </c>
      <c r="D78" s="13">
        <v>893111</v>
      </c>
      <c r="E78" s="13">
        <v>906439</v>
      </c>
    </row>
    <row r="79" spans="1:5" ht="33" customHeight="1" x14ac:dyDescent="0.25">
      <c r="A79" s="4" t="s">
        <v>92</v>
      </c>
      <c r="B79" s="1" t="s">
        <v>60</v>
      </c>
      <c r="C79" s="1" t="s">
        <v>6</v>
      </c>
      <c r="D79" s="11">
        <f>SUM(D80)</f>
        <v>7145633</v>
      </c>
      <c r="E79" s="11">
        <f>SUM(E80)</f>
        <v>6964767</v>
      </c>
    </row>
    <row r="80" spans="1:5" ht="33" customHeight="1" x14ac:dyDescent="0.2">
      <c r="A80" s="5" t="s">
        <v>93</v>
      </c>
      <c r="B80" s="2" t="s">
        <v>60</v>
      </c>
      <c r="C80" s="2" t="s">
        <v>5</v>
      </c>
      <c r="D80" s="13">
        <v>7145633</v>
      </c>
      <c r="E80" s="13">
        <v>6964767</v>
      </c>
    </row>
    <row r="81" spans="1:5" ht="49.5" customHeight="1" x14ac:dyDescent="0.25">
      <c r="A81" s="4" t="s">
        <v>72</v>
      </c>
      <c r="B81" s="1" t="s">
        <v>21</v>
      </c>
      <c r="C81" s="1" t="s">
        <v>6</v>
      </c>
      <c r="D81" s="11">
        <f>SUM(D82:D84)</f>
        <v>36388665</v>
      </c>
      <c r="E81" s="11">
        <f>SUM(E82:E84)</f>
        <v>38165518</v>
      </c>
    </row>
    <row r="82" spans="1:5" ht="47.1" customHeight="1" x14ac:dyDescent="0.2">
      <c r="A82" s="5" t="s">
        <v>66</v>
      </c>
      <c r="B82" s="2" t="s">
        <v>21</v>
      </c>
      <c r="C82" s="2" t="s">
        <v>5</v>
      </c>
      <c r="D82" s="13">
        <v>9427442</v>
      </c>
      <c r="E82" s="13">
        <v>6749096</v>
      </c>
    </row>
    <row r="83" spans="1:5" ht="17.100000000000001" customHeight="1" x14ac:dyDescent="0.2">
      <c r="A83" s="5" t="s">
        <v>94</v>
      </c>
      <c r="B83" s="2" t="s">
        <v>21</v>
      </c>
      <c r="C83" s="2" t="s">
        <v>8</v>
      </c>
      <c r="D83" s="13">
        <v>26782969</v>
      </c>
      <c r="E83" s="13">
        <v>31351168</v>
      </c>
    </row>
    <row r="84" spans="1:5" ht="33" customHeight="1" x14ac:dyDescent="0.2">
      <c r="A84" s="5" t="s">
        <v>95</v>
      </c>
      <c r="B84" s="2" t="s">
        <v>21</v>
      </c>
      <c r="C84" s="2" t="s">
        <v>10</v>
      </c>
      <c r="D84" s="13">
        <v>178254</v>
      </c>
      <c r="E84" s="13">
        <v>65254</v>
      </c>
    </row>
    <row r="85" spans="1:5" ht="17.25" customHeight="1" x14ac:dyDescent="0.25">
      <c r="A85" s="4" t="s">
        <v>97</v>
      </c>
      <c r="B85" s="1" t="s">
        <v>70</v>
      </c>
      <c r="C85" s="1" t="s">
        <v>6</v>
      </c>
      <c r="D85" s="14">
        <f>D86</f>
        <v>7220838</v>
      </c>
      <c r="E85" s="11">
        <f>E86</f>
        <v>13909362</v>
      </c>
    </row>
    <row r="86" spans="1:5" ht="17.25" customHeight="1" x14ac:dyDescent="0.2">
      <c r="A86" s="5" t="s">
        <v>96</v>
      </c>
      <c r="B86" s="2" t="s">
        <v>70</v>
      </c>
      <c r="C86" s="2" t="s">
        <v>70</v>
      </c>
      <c r="D86" s="13">
        <v>7220838</v>
      </c>
      <c r="E86" s="13">
        <v>13909362</v>
      </c>
    </row>
    <row r="87" spans="1:5" ht="17.25" customHeight="1" x14ac:dyDescent="0.25">
      <c r="A87" s="6" t="s">
        <v>56</v>
      </c>
      <c r="B87" s="3" t="s">
        <v>2</v>
      </c>
      <c r="C87" s="3" t="s">
        <v>2</v>
      </c>
      <c r="D87" s="11">
        <f>D13+D22+D27+D38+D42+D45+D54+D57+D64+D70+D75+D79+D81+D85</f>
        <v>281719307</v>
      </c>
      <c r="E87" s="11">
        <f>E13+E22+E27+E38+E42+E45+E54+E57+E64+E70+E75+E79+E81+E85</f>
        <v>281506976</v>
      </c>
    </row>
    <row r="90" spans="1:5" x14ac:dyDescent="0.2">
      <c r="D90" s="18"/>
      <c r="E90" s="18"/>
    </row>
    <row r="92" spans="1:5" x14ac:dyDescent="0.2">
      <c r="E92" s="12"/>
    </row>
    <row r="93" spans="1:5" x14ac:dyDescent="0.2">
      <c r="E93" s="12"/>
    </row>
  </sheetData>
  <mergeCells count="7">
    <mergeCell ref="A7:E7"/>
    <mergeCell ref="A8:E8"/>
    <mergeCell ref="A11:A12"/>
    <mergeCell ref="B11:B12"/>
    <mergeCell ref="C11:C12"/>
    <mergeCell ref="D11:E11"/>
    <mergeCell ref="A9:E9"/>
  </mergeCells>
  <phoneticPr fontId="0" type="noConversion"/>
  <pageMargins left="0.78740157480314965" right="0.59055118110236227" top="0.78740157480314965" bottom="0.78740157480314965" header="0.31496062992125984" footer="0.19685039370078741"/>
  <pageSetup paperSize="9" fitToHeight="0" orientation="portrait" r:id="rId1"/>
  <headerFooter differentFirst="1" alignWithMargins="0">
    <oddHeader>&amp;C&amp;12&amp;P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'2025-2026'!Заголовки_для_печати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Рыбникова Ирина Валерьевна</cp:lastModifiedBy>
  <cp:lastPrinted>2022-11-01T02:53:55Z</cp:lastPrinted>
  <dcterms:created xsi:type="dcterms:W3CDTF">2006-02-07T16:01:49Z</dcterms:created>
  <dcterms:modified xsi:type="dcterms:W3CDTF">2023-11-02T07:52:04Z</dcterms:modified>
</cp:coreProperties>
</file>